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M:\Max\"/>
    </mc:Choice>
  </mc:AlternateContent>
  <xr:revisionPtr revIDLastSave="0" documentId="8_{34174AEE-AE2C-43B1-84F4-A634A1A0E275}" xr6:coauthVersionLast="47" xr6:coauthVersionMax="47" xr10:uidLastSave="{00000000-0000-0000-0000-000000000000}"/>
  <bookViews>
    <workbookView xWindow="-120" yWindow="-120" windowWidth="29040" windowHeight="15840" xr2:uid="{BA0BCEA9-05FF-4E9C-B705-6D6A7270EE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0" i="1" l="1"/>
  <c r="F114" i="1" s="1"/>
  <c r="E19" i="1"/>
  <c r="E34" i="1"/>
</calcChain>
</file>

<file path=xl/sharedStrings.xml><?xml version="1.0" encoding="utf-8"?>
<sst xmlns="http://schemas.openxmlformats.org/spreadsheetml/2006/main" count="82" uniqueCount="79">
  <si>
    <t>Town of LaPointe</t>
  </si>
  <si>
    <t>2024  Annual Financial Report</t>
  </si>
  <si>
    <t>Revenues:</t>
  </si>
  <si>
    <t>Approved Budget</t>
  </si>
  <si>
    <t>Taxes</t>
  </si>
  <si>
    <t>Intergovernmental Revenues</t>
  </si>
  <si>
    <t>License &amp; Permits</t>
  </si>
  <si>
    <t>Fines, Forfeitures, Penalties</t>
  </si>
  <si>
    <t>Public Charges-Sevices</t>
  </si>
  <si>
    <t>Intergovernmental Charges</t>
  </si>
  <si>
    <t>Misc. Revenues</t>
  </si>
  <si>
    <t>Other Financing Sources</t>
  </si>
  <si>
    <t>Actual</t>
  </si>
  <si>
    <t>Total Revenues:</t>
  </si>
  <si>
    <t>2024 Annual Financial Report</t>
  </si>
  <si>
    <t>Expenditures:</t>
  </si>
  <si>
    <t>General Government</t>
  </si>
  <si>
    <t>Public Safety</t>
  </si>
  <si>
    <t>Public Works</t>
  </si>
  <si>
    <t>Healh &amp; Human Services</t>
  </si>
  <si>
    <t>Culture, Parks, Recreation</t>
  </si>
  <si>
    <t>Conservation &amp; Development</t>
  </si>
  <si>
    <t>Capital Outlay</t>
  </si>
  <si>
    <t>Debt Service</t>
  </si>
  <si>
    <t>Other Financing Needs</t>
  </si>
  <si>
    <t>Total Expenditures:</t>
  </si>
  <si>
    <t>48, 742</t>
  </si>
  <si>
    <t>NOTES:</t>
  </si>
  <si>
    <t>REVENUES:</t>
  </si>
  <si>
    <t>Room Tax Collections $200,128, spec.assessments $14,056</t>
  </si>
  <si>
    <t>Permits</t>
  </si>
  <si>
    <t xml:space="preserve"> </t>
  </si>
  <si>
    <t>Other Financing</t>
  </si>
  <si>
    <t>Cell Tower Rent</t>
  </si>
  <si>
    <t>EXPENDITURES:</t>
  </si>
  <si>
    <t>Capital Outlay:</t>
  </si>
  <si>
    <t xml:space="preserve">Hagen Rd, Fire Protection </t>
  </si>
  <si>
    <t>FUND BALANCES AS OF:</t>
  </si>
  <si>
    <t>Fire Dept.</t>
  </si>
  <si>
    <t>Ambulance</t>
  </si>
  <si>
    <t>Rec Center</t>
  </si>
  <si>
    <t>Law Enforcement</t>
  </si>
  <si>
    <t>Roads</t>
  </si>
  <si>
    <t>Parks</t>
  </si>
  <si>
    <t>Cemetery</t>
  </si>
  <si>
    <t>4th Fireworks</t>
  </si>
  <si>
    <t>Cell Tower</t>
  </si>
  <si>
    <t>Affordable Housing</t>
  </si>
  <si>
    <t>Comm.Awards</t>
  </si>
  <si>
    <t>Energy Comm</t>
  </si>
  <si>
    <t>Zoning&amp;Planning</t>
  </si>
  <si>
    <t>INDEBTEDNESS</t>
  </si>
  <si>
    <t>Balance</t>
  </si>
  <si>
    <t>Rds Truck</t>
  </si>
  <si>
    <t>2020 Town Dock</t>
  </si>
  <si>
    <t>5 years</t>
  </si>
  <si>
    <t>$450,000, 2.44%</t>
  </si>
  <si>
    <t>$911,000, 1.98%</t>
  </si>
  <si>
    <t>10 years</t>
  </si>
  <si>
    <t>2020 ESB Building</t>
  </si>
  <si>
    <t>$1,389,000, 2.33%</t>
  </si>
  <si>
    <t>10 yrs w. balloon</t>
  </si>
  <si>
    <t>2022 Fire Truck</t>
  </si>
  <si>
    <t>$417,496, 5.50%</t>
  </si>
  <si>
    <t xml:space="preserve">Bremer Ferry </t>
  </si>
  <si>
    <t>BCPL</t>
  </si>
  <si>
    <t>Library</t>
  </si>
  <si>
    <t>6%, 20yrs</t>
  </si>
  <si>
    <t>6.56%, 10 yrs</t>
  </si>
  <si>
    <t>6.56%, 4.5 yrs</t>
  </si>
  <si>
    <t>$289,973 in'25</t>
  </si>
  <si>
    <t xml:space="preserve">GO </t>
  </si>
  <si>
    <t>Bremer Rev. Note</t>
  </si>
  <si>
    <t>Anticipation Notes</t>
  </si>
  <si>
    <t>NON GO</t>
  </si>
  <si>
    <t>Equalized Assessed Value</t>
  </si>
  <si>
    <t>Remaining</t>
  </si>
  <si>
    <t>Total</t>
  </si>
  <si>
    <t>5% Debt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</si>
</sst>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18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u/>
      <sz val="16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0"/>
      <name val="Aptos Narrow"/>
      <family val="2"/>
      <scheme val="minor"/>
    </font>
    <font>
      <sz val="11"/>
      <name val="Times New Roman"/>
      <family val="1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44" fontId="14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14" fontId="2" fillId="0" borderId="0" xfId="0" applyNumberFormat="1" applyFont="1"/>
    <xf numFmtId="0" fontId="5" fillId="0" borderId="0" xfId="0" applyFont="1"/>
    <xf numFmtId="0" fontId="6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8" fillId="0" borderId="0" xfId="0" applyFont="1"/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6" fontId="7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6" fontId="2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/>
    <xf numFmtId="0" fontId="10" fillId="0" borderId="0" xfId="0" applyFont="1"/>
    <xf numFmtId="0" fontId="7" fillId="0" borderId="0" xfId="0" applyFont="1"/>
    <xf numFmtId="0" fontId="13" fillId="0" borderId="0" xfId="1" applyFont="1" applyAlignment="1">
      <alignment horizontal="center"/>
    </xf>
    <xf numFmtId="3" fontId="2" fillId="0" borderId="0" xfId="0" applyNumberFormat="1" applyFont="1" applyAlignment="1">
      <alignment horizontal="center"/>
    </xf>
    <xf numFmtId="6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6" fontId="0" fillId="0" borderId="0" xfId="0" applyNumberFormat="1"/>
    <xf numFmtId="0" fontId="11" fillId="0" borderId="0" xfId="0" applyFont="1" applyAlignment="1">
      <alignment wrapText="1"/>
    </xf>
    <xf numFmtId="164" fontId="0" fillId="0" borderId="0" xfId="2" applyNumberFormat="1" applyFont="1" applyAlignment="1">
      <alignment horizontal="center"/>
    </xf>
    <xf numFmtId="164" fontId="0" fillId="0" borderId="0" xfId="2" applyNumberFormat="1" applyFont="1" applyAlignment="1">
      <alignment vertical="center"/>
    </xf>
    <xf numFmtId="164" fontId="0" fillId="0" borderId="0" xfId="2" applyNumberFormat="1" applyFont="1"/>
    <xf numFmtId="164" fontId="2" fillId="0" borderId="0" xfId="2" applyNumberFormat="1" applyFont="1"/>
    <xf numFmtId="164" fontId="7" fillId="0" borderId="0" xfId="2" applyNumberFormat="1" applyFont="1"/>
    <xf numFmtId="164" fontId="2" fillId="0" borderId="0" xfId="2" applyNumberFormat="1" applyFont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A05ED-D4C4-4BE9-B665-50901B9B532A}">
  <dimension ref="A1:H125"/>
  <sheetViews>
    <sheetView tabSelected="1" topLeftCell="A41" zoomScaleNormal="100" workbookViewId="0">
      <selection activeCell="D64" sqref="D64"/>
    </sheetView>
  </sheetViews>
  <sheetFormatPr defaultRowHeight="15" x14ac:dyDescent="0.25"/>
  <cols>
    <col min="3" max="3" width="19" customWidth="1"/>
    <col min="4" max="4" width="12.85546875" customWidth="1"/>
    <col min="5" max="5" width="11.5703125" customWidth="1"/>
    <col min="6" max="6" width="16.28515625" style="34" bestFit="1" customWidth="1"/>
  </cols>
  <sheetData>
    <row r="1" spans="1:8" ht="15.75" x14ac:dyDescent="0.25">
      <c r="A1" s="1" t="s">
        <v>14</v>
      </c>
      <c r="B1" s="1"/>
      <c r="C1" s="1"/>
      <c r="D1" s="4">
        <v>45762</v>
      </c>
    </row>
    <row r="2" spans="1:8" ht="15.75" x14ac:dyDescent="0.25">
      <c r="A2" s="1" t="s">
        <v>0</v>
      </c>
      <c r="B2" s="1"/>
    </row>
    <row r="4" spans="1:8" ht="24" x14ac:dyDescent="0.4">
      <c r="A4" s="5" t="s">
        <v>1</v>
      </c>
      <c r="B4" s="6"/>
      <c r="C4" s="6"/>
      <c r="D4" s="6"/>
      <c r="E4" s="7"/>
    </row>
    <row r="6" spans="1:8" ht="18.75" x14ac:dyDescent="0.3">
      <c r="C6" s="10"/>
      <c r="D6" s="10">
        <v>2024</v>
      </c>
      <c r="E6" s="9">
        <v>2024</v>
      </c>
    </row>
    <row r="7" spans="1:8" ht="37.5" x14ac:dyDescent="0.3">
      <c r="C7" s="11"/>
      <c r="D7" s="12" t="s">
        <v>3</v>
      </c>
      <c r="E7" s="11" t="s">
        <v>12</v>
      </c>
    </row>
    <row r="8" spans="1:8" ht="20.25" x14ac:dyDescent="0.3">
      <c r="A8" s="13" t="s">
        <v>2</v>
      </c>
    </row>
    <row r="9" spans="1:8" x14ac:dyDescent="0.25">
      <c r="H9" s="2"/>
    </row>
    <row r="10" spans="1:8" x14ac:dyDescent="0.25">
      <c r="B10" s="2" t="s">
        <v>4</v>
      </c>
      <c r="C10" s="2"/>
      <c r="D10" s="14">
        <v>2210333</v>
      </c>
      <c r="E10" s="14">
        <v>2261223</v>
      </c>
    </row>
    <row r="11" spans="1:8" x14ac:dyDescent="0.25">
      <c r="B11" s="2" t="s">
        <v>5</v>
      </c>
      <c r="C11" s="2"/>
      <c r="D11" s="14">
        <v>170442</v>
      </c>
      <c r="E11" s="14">
        <v>184057</v>
      </c>
    </row>
    <row r="12" spans="1:8" x14ac:dyDescent="0.25">
      <c r="B12" s="2" t="s">
        <v>6</v>
      </c>
      <c r="C12" s="2"/>
      <c r="D12" s="14">
        <v>71560</v>
      </c>
      <c r="E12" s="14">
        <v>83384</v>
      </c>
    </row>
    <row r="13" spans="1:8" x14ac:dyDescent="0.25">
      <c r="B13" s="2" t="s">
        <v>7</v>
      </c>
      <c r="C13" s="2"/>
      <c r="D13" s="14">
        <v>2400</v>
      </c>
      <c r="E13" s="14">
        <v>2524</v>
      </c>
    </row>
    <row r="14" spans="1:8" x14ac:dyDescent="0.25">
      <c r="B14" s="2" t="s">
        <v>8</v>
      </c>
      <c r="C14" s="2"/>
      <c r="D14" s="14">
        <v>564434</v>
      </c>
      <c r="E14" s="14">
        <v>570712</v>
      </c>
    </row>
    <row r="15" spans="1:8" x14ac:dyDescent="0.25">
      <c r="B15" s="2" t="s">
        <v>9</v>
      </c>
      <c r="C15" s="2"/>
      <c r="D15" s="14">
        <v>34200</v>
      </c>
      <c r="E15" s="14">
        <v>25727</v>
      </c>
    </row>
    <row r="16" spans="1:8" x14ac:dyDescent="0.25">
      <c r="B16" s="2" t="s">
        <v>10</v>
      </c>
      <c r="C16" s="2"/>
      <c r="D16" s="14">
        <v>120365</v>
      </c>
      <c r="E16" s="14">
        <v>310632</v>
      </c>
    </row>
    <row r="17" spans="1:5" x14ac:dyDescent="0.25">
      <c r="B17" s="2" t="s">
        <v>11</v>
      </c>
      <c r="C17" s="2"/>
      <c r="D17" s="14">
        <v>685841</v>
      </c>
      <c r="E17" s="15">
        <v>0</v>
      </c>
    </row>
    <row r="18" spans="1:5" x14ac:dyDescent="0.25">
      <c r="D18" s="8"/>
      <c r="E18" s="15"/>
    </row>
    <row r="19" spans="1:5" ht="18.75" x14ac:dyDescent="0.3">
      <c r="B19" s="3" t="s">
        <v>13</v>
      </c>
      <c r="D19" s="18">
        <v>3859575</v>
      </c>
      <c r="E19" s="14">
        <f>SUM(E10:E18)</f>
        <v>3438259</v>
      </c>
    </row>
    <row r="22" spans="1:5" ht="20.25" x14ac:dyDescent="0.3">
      <c r="A22" s="13" t="s">
        <v>15</v>
      </c>
      <c r="B22" s="2"/>
    </row>
    <row r="24" spans="1:5" x14ac:dyDescent="0.25">
      <c r="B24" s="2" t="s">
        <v>16</v>
      </c>
      <c r="C24" s="2"/>
      <c r="D24" s="14">
        <v>870139</v>
      </c>
      <c r="E24" s="16">
        <v>650883</v>
      </c>
    </row>
    <row r="25" spans="1:5" x14ac:dyDescent="0.25">
      <c r="B25" s="2" t="s">
        <v>17</v>
      </c>
      <c r="C25" s="2"/>
      <c r="D25" s="14">
        <v>822791</v>
      </c>
      <c r="E25" s="16">
        <v>805776</v>
      </c>
    </row>
    <row r="26" spans="1:5" x14ac:dyDescent="0.25">
      <c r="B26" s="2" t="s">
        <v>18</v>
      </c>
      <c r="C26" s="2"/>
      <c r="D26" s="14">
        <v>877326</v>
      </c>
      <c r="E26" s="16">
        <v>703504</v>
      </c>
    </row>
    <row r="27" spans="1:5" x14ac:dyDescent="0.25">
      <c r="B27" s="2" t="s">
        <v>19</v>
      </c>
      <c r="C27" s="2"/>
      <c r="D27" s="15" t="s">
        <v>26</v>
      </c>
      <c r="E27" s="16">
        <v>41140</v>
      </c>
    </row>
    <row r="28" spans="1:5" x14ac:dyDescent="0.25">
      <c r="B28" s="2" t="s">
        <v>20</v>
      </c>
      <c r="C28" s="2"/>
      <c r="D28" s="14">
        <v>449824</v>
      </c>
      <c r="E28" s="16">
        <v>417716</v>
      </c>
    </row>
    <row r="29" spans="1:5" x14ac:dyDescent="0.25">
      <c r="B29" s="2" t="s">
        <v>21</v>
      </c>
      <c r="C29" s="2"/>
      <c r="D29" s="14">
        <v>94783</v>
      </c>
      <c r="E29" s="16">
        <v>296627</v>
      </c>
    </row>
    <row r="30" spans="1:5" x14ac:dyDescent="0.25">
      <c r="B30" s="2" t="s">
        <v>22</v>
      </c>
      <c r="C30" s="2"/>
      <c r="D30" s="14">
        <v>312578</v>
      </c>
      <c r="E30" s="16">
        <v>515172</v>
      </c>
    </row>
    <row r="31" spans="1:5" x14ac:dyDescent="0.25">
      <c r="B31" s="2" t="s">
        <v>23</v>
      </c>
      <c r="C31" s="2"/>
      <c r="D31" s="14">
        <v>383392</v>
      </c>
      <c r="E31" s="16">
        <v>383198</v>
      </c>
    </row>
    <row r="32" spans="1:5" x14ac:dyDescent="0.25">
      <c r="B32" s="2" t="s">
        <v>24</v>
      </c>
      <c r="C32" s="2"/>
      <c r="D32" s="15"/>
      <c r="E32" s="17"/>
    </row>
    <row r="33" spans="1:6" x14ac:dyDescent="0.25">
      <c r="B33" s="2"/>
      <c r="C33" s="2"/>
      <c r="E33" s="17"/>
    </row>
    <row r="34" spans="1:6" ht="18.75" x14ac:dyDescent="0.3">
      <c r="B34" s="3" t="s">
        <v>25</v>
      </c>
      <c r="C34" s="2"/>
      <c r="D34" s="16">
        <v>3859575</v>
      </c>
      <c r="E34" s="16">
        <f>SUM(E24:E32)</f>
        <v>3814016</v>
      </c>
    </row>
    <row r="35" spans="1:6" ht="18.75" x14ac:dyDescent="0.3">
      <c r="B35" s="3"/>
      <c r="C35" s="2"/>
      <c r="D35" s="16"/>
      <c r="E35" s="16"/>
    </row>
    <row r="36" spans="1:6" ht="18.75" x14ac:dyDescent="0.3">
      <c r="B36" s="3"/>
      <c r="C36" s="2"/>
      <c r="D36" s="16"/>
      <c r="E36" s="16"/>
    </row>
    <row r="37" spans="1:6" ht="18.75" x14ac:dyDescent="0.3">
      <c r="B37" s="3"/>
      <c r="C37" s="2"/>
      <c r="D37" s="16"/>
      <c r="E37" s="16"/>
    </row>
    <row r="38" spans="1:6" ht="18.75" x14ac:dyDescent="0.3">
      <c r="B38" s="3"/>
      <c r="C38" s="2"/>
      <c r="D38" s="16"/>
      <c r="E38" s="16"/>
    </row>
    <row r="39" spans="1:6" ht="18.75" x14ac:dyDescent="0.3">
      <c r="B39" s="3"/>
      <c r="C39" s="2"/>
      <c r="D39" s="16"/>
      <c r="E39" s="16"/>
    </row>
    <row r="41" spans="1:6" ht="18.75" x14ac:dyDescent="0.3">
      <c r="D41" s="19" t="s">
        <v>27</v>
      </c>
    </row>
    <row r="42" spans="1:6" ht="18.75" x14ac:dyDescent="0.3">
      <c r="A42" s="3" t="s">
        <v>28</v>
      </c>
    </row>
    <row r="44" spans="1:6" x14ac:dyDescent="0.25">
      <c r="A44" s="2" t="s">
        <v>4</v>
      </c>
      <c r="B44" s="2" t="s">
        <v>31</v>
      </c>
      <c r="C44" s="2" t="s">
        <v>29</v>
      </c>
      <c r="D44" s="2"/>
      <c r="E44" s="2"/>
      <c r="F44" s="35"/>
    </row>
    <row r="45" spans="1:6" x14ac:dyDescent="0.25">
      <c r="A45" s="2" t="s">
        <v>30</v>
      </c>
      <c r="B45" s="2"/>
      <c r="C45" s="20">
        <v>19277</v>
      </c>
      <c r="D45" s="2"/>
      <c r="E45" s="2"/>
      <c r="F45" s="35"/>
    </row>
    <row r="46" spans="1:6" x14ac:dyDescent="0.25">
      <c r="A46" s="2" t="s">
        <v>32</v>
      </c>
      <c r="B46" s="2"/>
      <c r="C46" s="20">
        <v>0</v>
      </c>
      <c r="D46" s="2"/>
      <c r="E46" s="2"/>
      <c r="F46" s="35"/>
    </row>
    <row r="47" spans="1:6" x14ac:dyDescent="0.25">
      <c r="A47" s="2" t="s">
        <v>33</v>
      </c>
      <c r="B47" s="2"/>
      <c r="C47" s="20">
        <v>187500</v>
      </c>
      <c r="D47" s="2"/>
      <c r="E47" s="2"/>
      <c r="F47" s="35"/>
    </row>
    <row r="49" spans="1:8" ht="18.75" x14ac:dyDescent="0.3">
      <c r="A49" s="3" t="s">
        <v>34</v>
      </c>
    </row>
    <row r="51" spans="1:8" x14ac:dyDescent="0.25">
      <c r="A51" s="2" t="s">
        <v>35</v>
      </c>
      <c r="B51" s="2"/>
      <c r="C51" s="2" t="s">
        <v>36</v>
      </c>
      <c r="D51" s="2"/>
      <c r="E51" s="2"/>
      <c r="F51" s="35"/>
      <c r="G51" s="2"/>
      <c r="H51" s="2"/>
    </row>
    <row r="52" spans="1:8" x14ac:dyDescent="0.25">
      <c r="A52" s="2"/>
      <c r="B52" s="2"/>
      <c r="C52" s="2"/>
      <c r="D52" s="2"/>
      <c r="E52" s="2"/>
      <c r="F52" s="35"/>
      <c r="G52" s="2"/>
      <c r="H52" s="2"/>
    </row>
    <row r="53" spans="1:8" x14ac:dyDescent="0.25">
      <c r="A53" s="2"/>
      <c r="B53" s="2"/>
      <c r="C53" s="2"/>
      <c r="D53" s="2"/>
      <c r="E53" s="2"/>
      <c r="F53" s="35"/>
      <c r="G53" s="2"/>
      <c r="H53" s="2"/>
    </row>
    <row r="54" spans="1:8" ht="18.75" x14ac:dyDescent="0.3">
      <c r="A54" s="3" t="s">
        <v>37</v>
      </c>
      <c r="B54" s="3"/>
      <c r="C54" s="3"/>
      <c r="D54" s="21">
        <v>45291</v>
      </c>
      <c r="E54" s="21">
        <v>45657</v>
      </c>
      <c r="F54" s="35"/>
      <c r="G54" s="2"/>
      <c r="H54" s="2"/>
    </row>
    <row r="55" spans="1:8" x14ac:dyDescent="0.25">
      <c r="A55" s="2"/>
      <c r="B55" s="2"/>
      <c r="C55" s="2"/>
      <c r="D55" s="2"/>
      <c r="E55" s="2"/>
      <c r="F55" s="35"/>
      <c r="G55" s="2"/>
      <c r="H55" s="2"/>
    </row>
    <row r="56" spans="1:8" x14ac:dyDescent="0.25">
      <c r="A56" s="2"/>
      <c r="B56" s="2"/>
      <c r="C56" s="22"/>
      <c r="D56" s="2"/>
      <c r="E56" s="2"/>
      <c r="F56" s="35"/>
      <c r="G56" s="2"/>
      <c r="H56" s="2"/>
    </row>
    <row r="57" spans="1:8" x14ac:dyDescent="0.25">
      <c r="A57" s="2"/>
      <c r="B57" s="2"/>
      <c r="C57" s="22" t="s">
        <v>38</v>
      </c>
      <c r="D57" s="14">
        <v>106819</v>
      </c>
      <c r="E57" s="14">
        <v>94587</v>
      </c>
      <c r="F57" s="35"/>
      <c r="G57" s="2"/>
      <c r="H57" s="2"/>
    </row>
    <row r="58" spans="1:8" x14ac:dyDescent="0.25">
      <c r="A58" s="2"/>
      <c r="B58" s="2"/>
      <c r="C58" s="22" t="s">
        <v>39</v>
      </c>
      <c r="D58" s="14">
        <v>107706</v>
      </c>
      <c r="E58" s="14">
        <v>74421</v>
      </c>
      <c r="F58" s="35"/>
      <c r="G58" s="2"/>
      <c r="H58" s="2"/>
    </row>
    <row r="59" spans="1:8" x14ac:dyDescent="0.25">
      <c r="A59" s="2"/>
      <c r="B59" s="2"/>
      <c r="C59" s="22" t="s">
        <v>40</v>
      </c>
      <c r="D59" s="15">
        <v>5617</v>
      </c>
      <c r="E59" s="15">
        <v>5972</v>
      </c>
      <c r="F59" s="35"/>
      <c r="G59" s="2"/>
      <c r="H59" s="2"/>
    </row>
    <row r="60" spans="1:8" x14ac:dyDescent="0.25">
      <c r="A60" s="2"/>
      <c r="B60" s="2"/>
      <c r="C60" s="22" t="s">
        <v>41</v>
      </c>
      <c r="D60" s="15">
        <v>66238</v>
      </c>
      <c r="E60" s="15">
        <v>64803</v>
      </c>
      <c r="F60" s="35"/>
      <c r="G60" s="2"/>
      <c r="H60" s="2"/>
    </row>
    <row r="61" spans="1:8" x14ac:dyDescent="0.25">
      <c r="A61" s="2"/>
      <c r="B61" s="2"/>
      <c r="C61" s="22" t="s">
        <v>42</v>
      </c>
      <c r="D61" s="14">
        <v>53815</v>
      </c>
      <c r="E61" s="14">
        <v>76879</v>
      </c>
      <c r="F61" s="35"/>
      <c r="G61" s="2"/>
      <c r="H61" s="2"/>
    </row>
    <row r="62" spans="1:8" x14ac:dyDescent="0.25">
      <c r="A62" s="2"/>
      <c r="B62" s="2"/>
      <c r="C62" s="22" t="s">
        <v>43</v>
      </c>
      <c r="D62" s="14">
        <v>51571</v>
      </c>
      <c r="E62" s="14">
        <v>57367</v>
      </c>
      <c r="F62" s="35"/>
      <c r="G62" s="2"/>
      <c r="H62" s="2"/>
    </row>
    <row r="63" spans="1:8" x14ac:dyDescent="0.25">
      <c r="C63" s="22" t="s">
        <v>44</v>
      </c>
      <c r="D63" s="14">
        <v>15636</v>
      </c>
      <c r="E63" s="14">
        <v>22164</v>
      </c>
    </row>
    <row r="64" spans="1:8" x14ac:dyDescent="0.25">
      <c r="C64" s="22" t="s">
        <v>45</v>
      </c>
      <c r="D64" s="14">
        <v>24124</v>
      </c>
      <c r="E64" s="14">
        <v>29711</v>
      </c>
    </row>
    <row r="65" spans="3:5" x14ac:dyDescent="0.25">
      <c r="C65" s="22" t="s">
        <v>46</v>
      </c>
      <c r="D65" s="14">
        <v>460273</v>
      </c>
      <c r="E65" s="14">
        <v>69647</v>
      </c>
    </row>
    <row r="66" spans="3:5" x14ac:dyDescent="0.25">
      <c r="C66" s="22" t="s">
        <v>66</v>
      </c>
      <c r="D66" s="14">
        <v>99763</v>
      </c>
      <c r="E66" s="14">
        <v>109398</v>
      </c>
    </row>
    <row r="67" spans="3:5" x14ac:dyDescent="0.25">
      <c r="C67" s="22"/>
      <c r="D67" s="14"/>
      <c r="E67" s="14"/>
    </row>
    <row r="68" spans="3:5" x14ac:dyDescent="0.25">
      <c r="D68" s="7"/>
      <c r="E68" s="7"/>
    </row>
    <row r="69" spans="3:5" x14ac:dyDescent="0.25">
      <c r="C69" s="22" t="s">
        <v>47</v>
      </c>
      <c r="D69" s="14">
        <v>4233</v>
      </c>
      <c r="E69" s="14">
        <v>4234</v>
      </c>
    </row>
    <row r="70" spans="3:5" x14ac:dyDescent="0.25">
      <c r="C70" s="22" t="s">
        <v>48</v>
      </c>
      <c r="D70" s="14">
        <v>420</v>
      </c>
      <c r="E70" s="14">
        <v>420</v>
      </c>
    </row>
    <row r="71" spans="3:5" x14ac:dyDescent="0.25">
      <c r="C71" s="22" t="s">
        <v>49</v>
      </c>
      <c r="D71" s="14">
        <v>2551</v>
      </c>
      <c r="E71" s="14">
        <v>2551</v>
      </c>
    </row>
    <row r="72" spans="3:5" x14ac:dyDescent="0.25">
      <c r="C72" s="22" t="s">
        <v>50</v>
      </c>
      <c r="D72" s="14">
        <v>23906</v>
      </c>
      <c r="E72" s="14">
        <v>5535</v>
      </c>
    </row>
    <row r="73" spans="3:5" x14ac:dyDescent="0.25">
      <c r="D73" s="22"/>
      <c r="E73" s="22"/>
    </row>
    <row r="84" spans="1:6" ht="18.75" x14ac:dyDescent="0.3">
      <c r="A84" s="23" t="s">
        <v>51</v>
      </c>
      <c r="B84" s="7"/>
      <c r="C84" s="7"/>
      <c r="D84" s="24" t="s">
        <v>23</v>
      </c>
      <c r="E84" s="24"/>
      <c r="F84" s="36" t="s">
        <v>52</v>
      </c>
    </row>
    <row r="86" spans="1:6" ht="18.75" x14ac:dyDescent="0.3">
      <c r="A86" s="23" t="s">
        <v>71</v>
      </c>
      <c r="B86">
        <v>1</v>
      </c>
      <c r="C86" s="15" t="s">
        <v>53</v>
      </c>
      <c r="D86" s="22"/>
      <c r="E86" s="22"/>
      <c r="F86" s="37"/>
    </row>
    <row r="87" spans="1:6" x14ac:dyDescent="0.25">
      <c r="C87" s="26" t="s">
        <v>56</v>
      </c>
      <c r="D87" s="27">
        <v>96796</v>
      </c>
      <c r="E87" s="22"/>
      <c r="F87" s="37">
        <v>0</v>
      </c>
    </row>
    <row r="88" spans="1:6" x14ac:dyDescent="0.25">
      <c r="C88" s="22" t="s">
        <v>55</v>
      </c>
      <c r="D88" s="27">
        <v>96602</v>
      </c>
      <c r="E88" s="22"/>
      <c r="F88" s="37"/>
    </row>
    <row r="89" spans="1:6" x14ac:dyDescent="0.25">
      <c r="C89" s="22"/>
      <c r="D89" s="22"/>
      <c r="E89" s="22"/>
      <c r="F89" s="37"/>
    </row>
    <row r="90" spans="1:6" x14ac:dyDescent="0.25">
      <c r="B90">
        <v>2</v>
      </c>
      <c r="C90" s="15" t="s">
        <v>54</v>
      </c>
      <c r="D90" s="27">
        <v>101464</v>
      </c>
      <c r="E90" s="22"/>
      <c r="F90" s="37">
        <v>567931</v>
      </c>
    </row>
    <row r="91" spans="1:6" x14ac:dyDescent="0.25">
      <c r="C91" s="26" t="s">
        <v>57</v>
      </c>
      <c r="D91" s="22"/>
      <c r="E91" s="22"/>
      <c r="F91" s="37"/>
    </row>
    <row r="92" spans="1:6" x14ac:dyDescent="0.25">
      <c r="C92" s="22" t="s">
        <v>58</v>
      </c>
      <c r="D92" s="22"/>
      <c r="E92" s="22"/>
      <c r="F92" s="37"/>
    </row>
    <row r="93" spans="1:6" x14ac:dyDescent="0.25">
      <c r="C93" s="22"/>
      <c r="D93" s="22"/>
      <c r="E93" s="22"/>
      <c r="F93" s="37"/>
    </row>
    <row r="94" spans="1:6" x14ac:dyDescent="0.25">
      <c r="B94">
        <v>3</v>
      </c>
      <c r="C94" s="15" t="s">
        <v>59</v>
      </c>
      <c r="D94" s="27">
        <v>87365</v>
      </c>
      <c r="E94" s="22"/>
      <c r="F94" s="37">
        <v>1137702</v>
      </c>
    </row>
    <row r="95" spans="1:6" x14ac:dyDescent="0.25">
      <c r="C95" s="22" t="s">
        <v>60</v>
      </c>
      <c r="D95" s="22"/>
      <c r="E95" s="22"/>
      <c r="F95" s="37"/>
    </row>
    <row r="96" spans="1:6" x14ac:dyDescent="0.25">
      <c r="C96" s="22" t="s">
        <v>61</v>
      </c>
      <c r="D96" s="22"/>
      <c r="E96" s="22"/>
      <c r="F96" s="37"/>
    </row>
    <row r="97" spans="2:6" x14ac:dyDescent="0.25">
      <c r="C97" s="22"/>
      <c r="D97" s="22"/>
      <c r="E97" s="22"/>
      <c r="F97" s="37"/>
    </row>
    <row r="98" spans="2:6" x14ac:dyDescent="0.25">
      <c r="B98">
        <v>4</v>
      </c>
      <c r="C98" s="15" t="s">
        <v>62</v>
      </c>
      <c r="D98" s="20">
        <v>97768</v>
      </c>
      <c r="E98" s="22"/>
      <c r="F98" s="37">
        <v>342627</v>
      </c>
    </row>
    <row r="99" spans="2:6" x14ac:dyDescent="0.25">
      <c r="C99" s="22" t="s">
        <v>63</v>
      </c>
      <c r="D99" s="22"/>
      <c r="E99" s="22"/>
      <c r="F99" s="37"/>
    </row>
    <row r="100" spans="2:6" x14ac:dyDescent="0.25">
      <c r="C100" s="22" t="s">
        <v>55</v>
      </c>
      <c r="D100" s="22"/>
      <c r="E100" s="22"/>
      <c r="F100" s="37"/>
    </row>
    <row r="101" spans="2:6" x14ac:dyDescent="0.25">
      <c r="C101" s="22"/>
      <c r="D101" s="22"/>
      <c r="E101" s="22"/>
      <c r="F101" s="37"/>
    </row>
    <row r="102" spans="2:6" x14ac:dyDescent="0.25">
      <c r="B102">
        <v>5</v>
      </c>
      <c r="C102" s="15" t="s">
        <v>64</v>
      </c>
      <c r="D102" s="28">
        <v>249712</v>
      </c>
      <c r="E102" s="8"/>
      <c r="F102" s="32">
        <v>5374000</v>
      </c>
    </row>
    <row r="103" spans="2:6" x14ac:dyDescent="0.25">
      <c r="C103" s="28">
        <v>5374000</v>
      </c>
      <c r="D103" s="8"/>
      <c r="E103" s="8"/>
      <c r="F103" s="32"/>
    </row>
    <row r="104" spans="2:6" x14ac:dyDescent="0.25">
      <c r="C104" s="29" t="s">
        <v>68</v>
      </c>
      <c r="D104" s="8"/>
      <c r="E104" s="8"/>
      <c r="F104" s="32"/>
    </row>
    <row r="105" spans="2:6" x14ac:dyDescent="0.25">
      <c r="C105" s="8"/>
      <c r="D105" s="8"/>
      <c r="E105" s="8"/>
      <c r="F105" s="32"/>
    </row>
    <row r="106" spans="2:6" x14ac:dyDescent="0.25">
      <c r="B106">
        <v>6</v>
      </c>
      <c r="C106" s="15" t="s">
        <v>65</v>
      </c>
      <c r="D106" s="28">
        <v>0</v>
      </c>
      <c r="E106" s="8"/>
      <c r="F106" s="32">
        <v>4900000</v>
      </c>
    </row>
    <row r="107" spans="2:6" x14ac:dyDescent="0.25">
      <c r="C107" s="28">
        <v>4900000</v>
      </c>
      <c r="D107" s="8"/>
      <c r="E107" s="8"/>
      <c r="F107" s="32"/>
    </row>
    <row r="108" spans="2:6" x14ac:dyDescent="0.25">
      <c r="C108" s="8" t="s">
        <v>67</v>
      </c>
      <c r="D108" s="8" t="s">
        <v>70</v>
      </c>
      <c r="E108" s="8"/>
      <c r="F108" s="32"/>
    </row>
    <row r="109" spans="2:6" x14ac:dyDescent="0.25">
      <c r="C109" s="8"/>
      <c r="D109" s="8"/>
      <c r="E109" s="8"/>
      <c r="F109" s="32"/>
    </row>
    <row r="110" spans="2:6" x14ac:dyDescent="0.25">
      <c r="C110" s="15" t="s">
        <v>77</v>
      </c>
      <c r="D110" s="8"/>
      <c r="E110" s="8"/>
      <c r="F110" s="33">
        <f>SUM(F86:F106)</f>
        <v>12322260</v>
      </c>
    </row>
    <row r="111" spans="2:6" x14ac:dyDescent="0.25">
      <c r="C111" s="8"/>
      <c r="D111" s="8"/>
      <c r="E111" s="8"/>
      <c r="F111" s="32"/>
    </row>
    <row r="112" spans="2:6" x14ac:dyDescent="0.25">
      <c r="C112" s="15" t="s">
        <v>75</v>
      </c>
      <c r="D112" s="15"/>
      <c r="E112" s="8"/>
      <c r="F112" s="32">
        <v>364021500</v>
      </c>
    </row>
    <row r="113" spans="1:6" x14ac:dyDescent="0.25">
      <c r="C113" s="15" t="s">
        <v>78</v>
      </c>
      <c r="D113" s="15"/>
      <c r="E113" s="8"/>
      <c r="F113" s="32">
        <v>18201075</v>
      </c>
    </row>
    <row r="114" spans="1:6" x14ac:dyDescent="0.25">
      <c r="C114" s="15" t="s">
        <v>76</v>
      </c>
      <c r="D114" s="15"/>
      <c r="E114" s="8"/>
      <c r="F114" s="32">
        <f>F113-F110</f>
        <v>5878815</v>
      </c>
    </row>
    <row r="115" spans="1:6" ht="37.5" x14ac:dyDescent="0.3">
      <c r="A115" s="31" t="s">
        <v>74</v>
      </c>
      <c r="B115">
        <v>1</v>
      </c>
      <c r="C115" s="15" t="s">
        <v>73</v>
      </c>
      <c r="D115" s="28">
        <v>131198</v>
      </c>
      <c r="E115" s="8"/>
      <c r="F115" s="32">
        <v>3000000</v>
      </c>
    </row>
    <row r="116" spans="1:6" x14ac:dyDescent="0.25">
      <c r="C116" s="28">
        <v>3000000</v>
      </c>
      <c r="D116" s="28"/>
      <c r="E116" s="8"/>
      <c r="F116" s="32"/>
    </row>
    <row r="117" spans="1:6" x14ac:dyDescent="0.25">
      <c r="C117" s="8" t="s">
        <v>69</v>
      </c>
      <c r="D117" s="8"/>
      <c r="E117" s="8"/>
      <c r="F117" s="32"/>
    </row>
    <row r="119" spans="1:6" x14ac:dyDescent="0.25">
      <c r="B119">
        <v>2</v>
      </c>
      <c r="C119" s="25" t="s">
        <v>72</v>
      </c>
      <c r="D119" s="28">
        <v>266434</v>
      </c>
      <c r="F119" s="34">
        <v>5432000</v>
      </c>
    </row>
    <row r="120" spans="1:6" x14ac:dyDescent="0.25">
      <c r="C120" s="28">
        <v>5432000</v>
      </c>
      <c r="D120" s="30"/>
    </row>
    <row r="124" spans="1:6" x14ac:dyDescent="0.25">
      <c r="E124" s="34"/>
      <c r="F124"/>
    </row>
    <row r="125" spans="1:6" x14ac:dyDescent="0.25">
      <c r="F1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Imholte</dc:creator>
  <cp:lastModifiedBy>Max Imholte</cp:lastModifiedBy>
  <cp:lastPrinted>2025-04-14T17:51:57Z</cp:lastPrinted>
  <dcterms:created xsi:type="dcterms:W3CDTF">2025-04-02T19:01:09Z</dcterms:created>
  <dcterms:modified xsi:type="dcterms:W3CDTF">2025-04-14T20:25:40Z</dcterms:modified>
</cp:coreProperties>
</file>